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liat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D1032" i="2"/>
  <c r="C1032" i="2"/>
  <c r="B1032" i="2"/>
  <c r="A1032" i="2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D1024" i="2"/>
  <c r="C1024" i="2"/>
  <c r="B1024" i="2"/>
  <c r="A1024" i="2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D1019" i="2"/>
  <c r="C1019" i="2"/>
  <c r="B1019" i="2"/>
  <c r="A1019" i="2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D1008" i="2"/>
  <c r="C1008" i="2"/>
  <c r="B1008" i="2"/>
  <c r="A1008" i="2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D1000" i="2"/>
  <c r="C1000" i="2"/>
  <c r="B1000" i="2"/>
  <c r="A1000" i="2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D995" i="2"/>
  <c r="C995" i="2"/>
  <c r="B995" i="2"/>
  <c r="A995" i="2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D984" i="2"/>
  <c r="C984" i="2"/>
  <c r="B984" i="2"/>
  <c r="A984" i="2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D976" i="2"/>
  <c r="C976" i="2"/>
  <c r="B976" i="2"/>
  <c r="A976" i="2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D971" i="2"/>
  <c r="C971" i="2"/>
  <c r="B971" i="2"/>
  <c r="A971" i="2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D960" i="2"/>
  <c r="C960" i="2"/>
  <c r="B960" i="2"/>
  <c r="A960" i="2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D952" i="2"/>
  <c r="C952" i="2"/>
  <c r="B952" i="2"/>
  <c r="A952" i="2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D947" i="2"/>
  <c r="C947" i="2"/>
  <c r="B947" i="2"/>
  <c r="A947" i="2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D936" i="2"/>
  <c r="C936" i="2"/>
  <c r="B936" i="2"/>
  <c r="A936" i="2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D928" i="2"/>
  <c r="C928" i="2"/>
  <c r="B928" i="2"/>
  <c r="A928" i="2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D923" i="2"/>
  <c r="C923" i="2"/>
  <c r="B923" i="2"/>
  <c r="A923" i="2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D912" i="2"/>
  <c r="C912" i="2"/>
  <c r="B912" i="2"/>
  <c r="A912" i="2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D904" i="2"/>
  <c r="C904" i="2"/>
  <c r="B904" i="2"/>
  <c r="A904" i="2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D899" i="2"/>
  <c r="C899" i="2"/>
  <c r="B899" i="2"/>
  <c r="A899" i="2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D888" i="2"/>
  <c r="C888" i="2"/>
  <c r="B888" i="2"/>
  <c r="A888" i="2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D880" i="2"/>
  <c r="C880" i="2"/>
  <c r="B880" i="2"/>
  <c r="A880" i="2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D875" i="2"/>
  <c r="C875" i="2"/>
  <c r="B875" i="2"/>
  <c r="A875" i="2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D864" i="2"/>
  <c r="C864" i="2"/>
  <c r="B864" i="2"/>
  <c r="A864" i="2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D856" i="2"/>
  <c r="C856" i="2"/>
  <c r="B856" i="2"/>
  <c r="A856" i="2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D851" i="2"/>
  <c r="C851" i="2"/>
  <c r="B851" i="2"/>
  <c r="A851" i="2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D840" i="2"/>
  <c r="C840" i="2"/>
  <c r="B840" i="2"/>
  <c r="A840" i="2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D832" i="2"/>
  <c r="C832" i="2"/>
  <c r="B832" i="2"/>
  <c r="A832" i="2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D827" i="2"/>
  <c r="C827" i="2"/>
  <c r="B827" i="2"/>
  <c r="A827" i="2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D816" i="2"/>
  <c r="C816" i="2"/>
  <c r="B816" i="2"/>
  <c r="A816" i="2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D808" i="2"/>
  <c r="C808" i="2"/>
  <c r="B808" i="2"/>
  <c r="A808" i="2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D803" i="2"/>
  <c r="C803" i="2"/>
  <c r="B803" i="2"/>
  <c r="A803" i="2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D792" i="2"/>
  <c r="C792" i="2"/>
  <c r="B792" i="2"/>
  <c r="A792" i="2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D784" i="2"/>
  <c r="C784" i="2"/>
  <c r="B784" i="2"/>
  <c r="A784" i="2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D779" i="2"/>
  <c r="C779" i="2"/>
  <c r="B779" i="2"/>
  <c r="A779" i="2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D768" i="2"/>
  <c r="C768" i="2"/>
  <c r="B768" i="2"/>
  <c r="A768" i="2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D760" i="2"/>
  <c r="C760" i="2"/>
  <c r="B760" i="2"/>
  <c r="A760" i="2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D755" i="2"/>
  <c r="C755" i="2"/>
  <c r="B755" i="2"/>
  <c r="A755" i="2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D744" i="2"/>
  <c r="C744" i="2"/>
  <c r="B744" i="2"/>
  <c r="A744" i="2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D736" i="2"/>
  <c r="C736" i="2"/>
  <c r="B736" i="2"/>
  <c r="A736" i="2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D731" i="2"/>
  <c r="C731" i="2"/>
  <c r="B731" i="2"/>
  <c r="A731" i="2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D720" i="2"/>
  <c r="C720" i="2"/>
  <c r="B720" i="2"/>
  <c r="A720" i="2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D712" i="2"/>
  <c r="C712" i="2"/>
  <c r="B712" i="2"/>
  <c r="A712" i="2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D707" i="2"/>
  <c r="C707" i="2"/>
  <c r="B707" i="2"/>
  <c r="A707" i="2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D696" i="2"/>
  <c r="C696" i="2"/>
  <c r="B696" i="2"/>
  <c r="A696" i="2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D688" i="2"/>
  <c r="C688" i="2"/>
  <c r="B688" i="2"/>
  <c r="A688" i="2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D683" i="2"/>
  <c r="C683" i="2"/>
  <c r="B683" i="2"/>
  <c r="A683" i="2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D672" i="2"/>
  <c r="C672" i="2"/>
  <c r="B672" i="2"/>
  <c r="A672" i="2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D664" i="2"/>
  <c r="C664" i="2"/>
  <c r="B664" i="2"/>
  <c r="A664" i="2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D659" i="2"/>
  <c r="C659" i="2"/>
  <c r="B659" i="2"/>
  <c r="A659" i="2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D648" i="2"/>
  <c r="C648" i="2"/>
  <c r="B648" i="2"/>
  <c r="A648" i="2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D640" i="2"/>
  <c r="C640" i="2"/>
  <c r="B640" i="2"/>
  <c r="A640" i="2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D635" i="2"/>
  <c r="C635" i="2"/>
  <c r="B635" i="2"/>
  <c r="A635" i="2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D624" i="2"/>
  <c r="C624" i="2"/>
  <c r="B624" i="2"/>
  <c r="A624" i="2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D616" i="2"/>
  <c r="C616" i="2"/>
  <c r="B616" i="2"/>
  <c r="A616" i="2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D611" i="2"/>
  <c r="C611" i="2"/>
  <c r="B611" i="2"/>
  <c r="A611" i="2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D600" i="2"/>
  <c r="C600" i="2"/>
  <c r="B600" i="2"/>
  <c r="A600" i="2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D592" i="2"/>
  <c r="C592" i="2"/>
  <c r="B592" i="2"/>
  <c r="A592" i="2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D587" i="2"/>
  <c r="C587" i="2"/>
  <c r="B587" i="2"/>
  <c r="A587" i="2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D576" i="2"/>
  <c r="C576" i="2"/>
  <c r="B576" i="2"/>
  <c r="A576" i="2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D568" i="2"/>
  <c r="C568" i="2"/>
  <c r="B568" i="2"/>
  <c r="A568" i="2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D563" i="2"/>
  <c r="C563" i="2"/>
  <c r="B563" i="2"/>
  <c r="A563" i="2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D552" i="2"/>
  <c r="C552" i="2"/>
  <c r="B552" i="2"/>
  <c r="A552" i="2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D544" i="2"/>
  <c r="C544" i="2"/>
  <c r="B544" i="2"/>
  <c r="A544" i="2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D539" i="2"/>
  <c r="C539" i="2"/>
  <c r="B539" i="2"/>
  <c r="A539" i="2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D528" i="2"/>
  <c r="C528" i="2"/>
  <c r="B528" i="2"/>
  <c r="A528" i="2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D520" i="2"/>
  <c r="C520" i="2"/>
  <c r="B520" i="2"/>
  <c r="A520" i="2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D516" i="2"/>
  <c r="C516" i="2"/>
  <c r="B516" i="2"/>
  <c r="A516" i="2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D506" i="2"/>
  <c r="C506" i="2"/>
  <c r="B506" i="2"/>
  <c r="A506" i="2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D496" i="2"/>
  <c r="C496" i="2"/>
  <c r="B496" i="2"/>
  <c r="A496" i="2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D492" i="2"/>
  <c r="C492" i="2"/>
  <c r="B492" i="2"/>
  <c r="A492" i="2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D482" i="2"/>
  <c r="C482" i="2"/>
  <c r="B482" i="2"/>
  <c r="A482" i="2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D472" i="2"/>
  <c r="C472" i="2"/>
  <c r="B472" i="2"/>
  <c r="A472" i="2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D468" i="2"/>
  <c r="C468" i="2"/>
  <c r="B468" i="2"/>
  <c r="A468" i="2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D458" i="2"/>
  <c r="C458" i="2"/>
  <c r="B458" i="2"/>
  <c r="A458" i="2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D448" i="2"/>
  <c r="C448" i="2"/>
  <c r="B448" i="2"/>
  <c r="A448" i="2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D444" i="2"/>
  <c r="C444" i="2"/>
  <c r="B444" i="2"/>
  <c r="A444" i="2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D432" i="2"/>
  <c r="C432" i="2"/>
  <c r="B432" i="2"/>
  <c r="A432" i="2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D422" i="2"/>
  <c r="C422" i="2"/>
  <c r="B422" i="2"/>
  <c r="A422" i="2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D418" i="2"/>
  <c r="C418" i="2"/>
  <c r="B418" i="2"/>
  <c r="A418" i="2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D410" i="2"/>
  <c r="C410" i="2"/>
  <c r="B410" i="2"/>
  <c r="A410" i="2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D400" i="2"/>
  <c r="C400" i="2"/>
  <c r="B400" i="2"/>
  <c r="A400" i="2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D396" i="2"/>
  <c r="C396" i="2"/>
  <c r="B396" i="2"/>
  <c r="A396" i="2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D386" i="2"/>
  <c r="C386" i="2"/>
  <c r="B386" i="2"/>
  <c r="A386" i="2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D376" i="2"/>
  <c r="C376" i="2"/>
  <c r="B376" i="2"/>
  <c r="A376" i="2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D372" i="2"/>
  <c r="C372" i="2"/>
  <c r="B372" i="2"/>
  <c r="A372" i="2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D362" i="2"/>
  <c r="C362" i="2"/>
  <c r="B362" i="2"/>
  <c r="A362" i="2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D352" i="2"/>
  <c r="C352" i="2"/>
  <c r="B352" i="2"/>
  <c r="A352" i="2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D348" i="2"/>
  <c r="C348" i="2"/>
  <c r="B348" i="2"/>
  <c r="A348" i="2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D338" i="2"/>
  <c r="C338" i="2"/>
  <c r="B338" i="2"/>
  <c r="A338" i="2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D326" i="2"/>
  <c r="C326" i="2"/>
  <c r="B326" i="2"/>
  <c r="A326" i="2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D322" i="2"/>
  <c r="C322" i="2"/>
  <c r="B322" i="2"/>
  <c r="A322" i="2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D312" i="2"/>
  <c r="C312" i="2"/>
  <c r="B312" i="2"/>
  <c r="A312" i="2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D300" i="2"/>
  <c r="C300" i="2"/>
  <c r="B300" i="2"/>
  <c r="A300" i="2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D295" i="2"/>
  <c r="C295" i="2"/>
  <c r="B295" i="2"/>
  <c r="A295" i="2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D284" i="2"/>
  <c r="C284" i="2"/>
  <c r="B284" i="2"/>
  <c r="A284" i="2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D272" i="2"/>
  <c r="C272" i="2"/>
  <c r="B272" i="2"/>
  <c r="A272" i="2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D268" i="2"/>
  <c r="C268" i="2"/>
  <c r="B268" i="2"/>
  <c r="A268" i="2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D258" i="2"/>
  <c r="C258" i="2"/>
  <c r="B258" i="2"/>
  <c r="A258" i="2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D246" i="2"/>
  <c r="C246" i="2"/>
  <c r="B246" i="2"/>
  <c r="A246" i="2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D242" i="2"/>
  <c r="C242" i="2"/>
  <c r="B242" i="2"/>
  <c r="A242" i="2"/>
  <c r="H241" i="2"/>
  <c r="F241" i="2"/>
  <c r="E241" i="2"/>
  <c r="D241" i="2"/>
  <c r="C241" i="2"/>
  <c r="B241" i="2"/>
  <c r="A241" i="2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D222" i="2"/>
  <c r="C222" i="2"/>
  <c r="B222" i="2"/>
  <c r="A222" i="2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D218" i="2"/>
  <c r="C218" i="2"/>
  <c r="B218" i="2"/>
  <c r="A218" i="2"/>
  <c r="H217" i="2"/>
  <c r="F217" i="2"/>
  <c r="E217" i="2"/>
  <c r="D217" i="2"/>
  <c r="C217" i="2"/>
  <c r="B217" i="2"/>
  <c r="A217" i="2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D196" i="2"/>
  <c r="C196" i="2"/>
  <c r="B196" i="2"/>
  <c r="A196" i="2"/>
  <c r="H195" i="2"/>
  <c r="F195" i="2"/>
  <c r="E195" i="2"/>
  <c r="C195" i="2"/>
  <c r="B195" i="2"/>
  <c r="A195" i="2"/>
  <c r="D195" i="2" s="1"/>
  <c r="H194" i="2"/>
  <c r="F194" i="2"/>
  <c r="E194" i="2"/>
  <c r="D194" i="2"/>
  <c r="C194" i="2"/>
  <c r="B194" i="2"/>
  <c r="A194" i="2"/>
  <c r="H193" i="2"/>
  <c r="F193" i="2"/>
  <c r="E193" i="2"/>
  <c r="C193" i="2"/>
  <c r="B193" i="2"/>
  <c r="A193" i="2"/>
  <c r="D193" i="2" s="1"/>
  <c r="H192" i="2"/>
  <c r="F192" i="2"/>
  <c r="E192" i="2"/>
  <c r="D192" i="2"/>
  <c r="C192" i="2"/>
  <c r="B192" i="2"/>
  <c r="A192" i="2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D173" i="2"/>
  <c r="C173" i="2"/>
  <c r="B173" i="2"/>
  <c r="A173" i="2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D168" i="2"/>
  <c r="C168" i="2"/>
  <c r="B168" i="2"/>
  <c r="A168" i="2"/>
  <c r="H167" i="2"/>
  <c r="F167" i="2"/>
  <c r="E167" i="2"/>
  <c r="D167" i="2"/>
  <c r="C167" i="2"/>
  <c r="B167" i="2"/>
  <c r="A167" i="2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D150" i="2"/>
  <c r="C150" i="2"/>
  <c r="B150" i="2"/>
  <c r="A150" i="2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D146" i="2"/>
  <c r="C146" i="2"/>
  <c r="B146" i="2"/>
  <c r="A146" i="2"/>
  <c r="H145" i="2"/>
  <c r="F145" i="2"/>
  <c r="E145" i="2"/>
  <c r="D145" i="2"/>
  <c r="C145" i="2"/>
  <c r="B145" i="2"/>
  <c r="A145" i="2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D124" i="2"/>
  <c r="C124" i="2"/>
  <c r="B124" i="2"/>
  <c r="A124" i="2"/>
  <c r="H123" i="2"/>
  <c r="F123" i="2"/>
  <c r="E123" i="2"/>
  <c r="C123" i="2"/>
  <c r="B123" i="2"/>
  <c r="A123" i="2"/>
  <c r="D123" i="2" s="1"/>
  <c r="H122" i="2"/>
  <c r="F122" i="2"/>
  <c r="E122" i="2"/>
  <c r="D122" i="2"/>
  <c r="C122" i="2"/>
  <c r="B122" i="2"/>
  <c r="A122" i="2"/>
  <c r="H121" i="2"/>
  <c r="F121" i="2"/>
  <c r="E121" i="2"/>
  <c r="C121" i="2"/>
  <c r="B121" i="2"/>
  <c r="A121" i="2"/>
  <c r="D121" i="2" s="1"/>
  <c r="H120" i="2"/>
  <c r="F120" i="2"/>
  <c r="E120" i="2"/>
  <c r="D120" i="2"/>
  <c r="C120" i="2"/>
  <c r="B120" i="2"/>
  <c r="A120" i="2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D101" i="2"/>
  <c r="C101" i="2"/>
  <c r="B101" i="2"/>
  <c r="A101" i="2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D96" i="2"/>
  <c r="C96" i="2"/>
  <c r="B96" i="2"/>
  <c r="A96" i="2"/>
  <c r="H95" i="2"/>
  <c r="F95" i="2"/>
  <c r="E95" i="2"/>
  <c r="D95" i="2"/>
  <c r="C95" i="2"/>
  <c r="B95" i="2"/>
  <c r="A95" i="2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D78" i="2"/>
  <c r="C78" i="2"/>
  <c r="B78" i="2"/>
  <c r="A78" i="2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D73" i="2"/>
  <c r="C73" i="2"/>
  <c r="B73" i="2"/>
  <c r="A73" i="2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D67" i="2"/>
  <c r="C67" i="2"/>
  <c r="B67" i="2"/>
  <c r="A67" i="2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D50" i="2"/>
  <c r="C50" i="2"/>
  <c r="B50" i="2"/>
  <c r="A50" i="2"/>
  <c r="H49" i="2"/>
  <c r="F49" i="2"/>
  <c r="E49" i="2"/>
  <c r="C49" i="2"/>
  <c r="B49" i="2"/>
  <c r="A49" i="2"/>
  <c r="D49" i="2" s="1"/>
  <c r="H48" i="2"/>
  <c r="F48" i="2"/>
  <c r="E48" i="2"/>
  <c r="D48" i="2"/>
  <c r="C48" i="2"/>
  <c r="B48" i="2"/>
  <c r="A48" i="2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D42" i="2"/>
  <c r="C42" i="2"/>
  <c r="B42" i="2"/>
  <c r="A42" i="2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D25" i="2"/>
  <c r="C25" i="2"/>
  <c r="B25" i="2"/>
  <c r="A25" i="2"/>
  <c r="H24" i="2"/>
  <c r="F24" i="2"/>
  <c r="E24" i="2"/>
  <c r="D24" i="2"/>
  <c r="C24" i="2"/>
  <c r="B24" i="2"/>
  <c r="A24" i="2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D20" i="2"/>
  <c r="C20" i="2"/>
  <c r="B20" i="2"/>
  <c r="A20" i="2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D13" i="2"/>
  <c r="C13" i="2"/>
  <c r="B13" i="2"/>
  <c r="A13" i="2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D6" i="2"/>
  <c r="C6" i="2"/>
  <c r="B6" i="2"/>
  <c r="A6" i="2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<sst xmlns="http://schemas.openxmlformats.org/spreadsheetml/2006/main" count="271" uniqueCount="239">
  <si>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</si>
  <si>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</si>
  <si>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</si>
  <si>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</si>
  <si>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</si>
  <si>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</si>
  <si>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</si>
  <si>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</si>
  <si>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</si>
  <si>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</si>
  <si>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</si>
  <si>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</si>
  <si>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</si>
  <si>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</si>
  <si>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</si>
  <si>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</si>
  <si>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</si>
  <si>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</si>
  <si>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</si>
  <si>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</si>
  <si>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</si>
  <si>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</si>
  <si>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</si>
  <si>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</si>
  <si>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</si>
  <si>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</si>
  <si>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</si>
  <si>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</si>
  <si>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</si>
  <si>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</si>
  <si>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</si>
  <si>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</si>
  <si>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</si>
  <si>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</si>
  <si>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</si>
  <si>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</si>
  <si>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</si>
  <si>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</si>
  <si>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</si>
  <si>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</si>
  <si>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</si>
  <si>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</si>
  <si>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</si>
  <si>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</si>
  <si>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</si>
  <si>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</si>
  <si>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</si>
  <si>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</si>
  <si>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</si>
  <si>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</si>
  <si>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</si>
  <si>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</si>
  <si>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</si>
  <si>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</si>
  <si>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</si>
  <si>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</si>
  <si>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</si>
  <si>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</si>
  <si>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</si>
  <si>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</si>
  <si>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</si>
  <si>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</si>
  <si>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</si>
  <si>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</si>
  <si>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</si>
  <si>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</si>
  <si>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</si>
  <si>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</si>
  <si>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</si>
  <si>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</si>
  <si>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</si>
  <si>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</si>
  <si>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</si>
  <si>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</si>
  <si>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</si>
  <si>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</si>
  <si>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</si>
  <si>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</si>
  <si>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</si>
  <si>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</si>
  <si>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</si>
  <si>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</si>
  <si>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</si>
  <si>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</si>
  <si>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</si>
  <si>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</si>
  <si>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</si>
  <si>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</si>
  <si>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</si>
  <si>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</si>
  <si>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</si>
  <si>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</si>
  <si>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</si>
  <si>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</si>
  <si>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</si>
  <si>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</si>
  <si>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</si>
  <si>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</si>
  <si>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</si>
  <si>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</si>
  <si>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</si>
  <si>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</si>
  <si>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</si>
  <si>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</si>
  <si>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</si>
  <si>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</si>
  <si>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</si>
  <si>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</si>
  <si>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</si>
  <si>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</si>
  <si>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</si>
  <si>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</si>
  <si>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</si>
  <si>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</si>
  <si>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</si>
  <si>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</si>
  <si>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</si>
  <si>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</si>
  <si>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</si>
  <si>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</si>
  <si>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</si>
  <si>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</si>
  <si>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</si>
  <si>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</si>
  <si>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</si>
  <si>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</si>
  <si>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</si>
  <si>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</si>
  <si>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</si>
  <si>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</si>
  <si>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</si>
  <si>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</si>
  <si>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</si>
  <si>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</si>
  <si>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</si>
  <si>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</si>
  <si>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</si>
  <si>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</si>
  <si>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</si>
  <si>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</si>
  <si>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</si>
  <si>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</si>
  <si>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</si>
  <si>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</si>
  <si>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</si>
  <si>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</si>
  <si>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</si>
  <si>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</si>
  <si>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</si>
  <si>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</si>
  <si>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</si>
  <si>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</si>
  <si>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</si>
  <si>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</si>
  <si>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</si>
  <si>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</si>
  <si>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</si>
  <si>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</si>
  <si>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</si>
  <si>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</si>
  <si>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</si>
  <si>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</si>
  <si>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</si>
  <si>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</si>
  <si>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</si>
  <si>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</si>
  <si>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</si>
  <si>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</si>
  <si>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</si>
  <si>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</si>
  <si>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</si>
  <si>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</si>
  <si>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</si>
  <si>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</si>
  <si>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</si>
  <si>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15/05/2024</t>
  </si>
  <si>
    <t>PD24000844</t>
  </si>
  <si>
    <t>הנדסה-מטה</t>
  </si>
  <si>
    <t>בטיפול רכש</t>
  </si>
  <si>
    <t>liat</t>
  </si>
  <si>
    <t>Y</t>
  </si>
  <si>
    <t>W2400064</t>
  </si>
  <si>
    <t>or_cohen</t>
  </si>
  <si>
    <t>400</t>
  </si>
  <si>
    <t>חוזה עבודות</t>
  </si>
  <si>
    <t>00</t>
  </si>
  <si>
    <t>מאשרי דרישות מרוכזות - כללי</t>
  </si>
  <si>
    <t>X</t>
  </si>
  <si>
    <t>345,000.00</t>
  </si>
  <si>
    <t>58,650.00</t>
  </si>
  <si>
    <t>403,650.00</t>
  </si>
  <si>
    <t>ILS</t>
  </si>
  <si>
    <t>002</t>
  </si>
  <si>
    <t>zvi</t>
  </si>
  <si>
    <t>15/05/24 16:33</t>
  </si>
  <si>
    <t>מכרז פומבי</t>
  </si>
  <si>
    <t>במכרז</t>
  </si>
  <si>
    <t>12</t>
  </si>
  <si>
    <t>הנדסה</t>
  </si>
  <si>
    <t>3,008</t>
  </si>
  <si>
    <t>אילן מינץ</t>
  </si>
  <si>
    <t>0</t>
  </si>
  <si>
    <t>25/06/24 10:00</t>
  </si>
  <si>
    <t>ilan_m</t>
  </si>
  <si>
    <t>0.00</t>
  </si>
  <si>
    <t>עבודות</t>
  </si>
  <si>
    <t>עבודות ניקוי חול וצבע במסוף אשקלון</t>
  </si>
  <si>
    <t>אור כהן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</si>
  <si>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</si>
  <si>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</si>
  <si>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</si>
  <si>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</si>
  <si>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</si>
  <si>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</si>
  <si>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</si>
  <si>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</si>
  <si>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</si>
  <si>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</si>
  <si>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</si>
  <si>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200,000</t>
  </si>
  <si>
    <t>1.00</t>
  </si>
  <si>
    <t>יח</t>
  </si>
  <si>
    <t>200,000.00</t>
  </si>
  <si>
    <t>103</t>
  </si>
  <si>
    <t>230069</t>
  </si>
  <si>
    <t>210</t>
  </si>
  <si>
    <t>677</t>
  </si>
  <si>
    <t>103.230069.12.210-677</t>
  </si>
  <si>
    <t>אשקלון</t>
  </si>
  <si>
    <t>ניקוי חול וצבע מרפסות מיכלים אשק</t>
  </si>
  <si>
    <t>רכוש קבוע</t>
  </si>
  <si>
    <t>ניקוי חול וצבע צנרת דלק/מיכלים</t>
  </si>
  <si>
    <t>1002</t>
  </si>
  <si>
    <t>הזמנה אחרונה</t>
  </si>
  <si>
    <t>WTO010</t>
  </si>
  <si>
    <t>כתב כמויות עבודות הנדסה</t>
  </si>
  <si>
    <t>כתב כמויות עבודות</t>
  </si>
  <si>
    <t>WE230211</t>
  </si>
  <si>
    <t>CMP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</si>
</sst>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zoomScale="80" zoomScaleNormal="80" workbookViewId="0">
      <selection activeCell="A4" sqref="A4"/>
    </sheetView>
  </sheetViews>
  <sheetFormatPr defaultColWidth="10.25" defaultRowHeight="14" x14ac:dyDescent="0.3"/>
  <cols>
    <col min="1" max="1" width="14.75" style="5" bestFit="1" customWidth="1"/>
    <col min="2" max="2" width="40" style="4" customWidth="1"/>
    <col min="3" max="3" width="51.83203125" style="4" customWidth="1"/>
    <col min="4" max="4" width="16.08203125" style="5" customWidth="1"/>
    <col min="7" max="7" width="10.25" style="3"/>
    <col min="8" max="8" width="16" customWidth="1"/>
    <col min="9" max="9" width="15.5" customWidth="1"/>
  </cols>
  <sheetData>
    <row r="1" spans="1:10" x14ac:dyDescent="0.3">
      <c r="A1" s="8" t="s">
        <v>157</v>
      </c>
      <c r="B1" s="9"/>
      <c r="C1" s="10" t="s">
        <v>124</v>
      </c>
    </row>
    <row r="2" spans="1:10" x14ac:dyDescent="0.3">
      <c r="A2" s="5" t="str">
        <f>IF(DataSheet!C4&lt;&gt;0,DataSheet!C4,"")</f>
        <v>עבודות ניקוי חול וצבע במסוף אשקלון</v>
      </c>
      <c r="B2" s="5"/>
      <c r="C2" s="5" t="str">
        <f>IF(DataSheet!B2&lt;&gt;0,DataSheet!B2,"")</f>
        <v>PD24000844</v>
      </c>
    </row>
    <row r="4" spans="1:10" s="2" customFormat="1" ht="44.25" customHeight="1" x14ac:dyDescent="0.3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3">
      <c r="A5" s="5" t="str">
        <f>IF(DataSheet!A6&lt;&gt;0,DataSheet!A6,"")</f>
        <v>WE230211</v>
      </c>
      <c r="B5" s="4" t="str">
        <f>IF(DataSheet!D6&lt;&gt;0,DataSheet!D6,"")</f>
        <v>עבודות ניקוי חול וצבע במסוף אשקלון</v>
      </c>
      <c r="C5" s="4" t="str">
        <f>IF(DataSheet!E6&lt;&gt;0,DataSheet!E6,"")</f>
        <v>עבודות ניקוי חול וצבע במסוף אשקלון</v>
      </c>
      <c r="D5" s="5" t="str">
        <f>IF(A5="","",IF(DataSheet!J6=0,"פריט ללא הבהרה",DataSheet!J6))</f>
        <v>פריט ללא הבהרה</v>
      </c>
      <c r="E5">
        <f>IF(DataSheet!B6&lt;&gt;0,DataSheet!B6,"")</f>
        <v>1</v>
      </c>
      <c r="F5" t="str">
        <f>IF(DataSheet!F6&lt;&gt;0,DataSheet!F6,"")</f>
        <v>CMP</v>
      </c>
      <c r="H5" t="str">
        <f>IF(G5= 0,"",G5*E5)</f>
        <v/>
      </c>
    </row>
    <row r="6" spans="1:10" ht="46.5" customHeight="1" x14ac:dyDescent="0.3">
      <c r="A6" s="5" t="str">
        <f>IF(DataSheet!A7&lt;&gt;0,DataSheet!A7,"")</f>
        <v/>
      </c>
      <c r="B6" s="4" t="str">
        <f>IF(DataSheet!D7&lt;&gt;0,DataSheet!D7,"")</f>
        <v/>
      </c>
      <c r="C6" s="4" t="str">
        <f>IF(DataSheet!E7&lt;&gt;0,DataSheet!E7,"")</f>
        <v/>
      </c>
      <c r="D6" s="5" t="str">
        <f>IF(A6="","",IF(DataSheet!J7=0,"פריט ללא הבהרה",DataSheet!J7))</f>
        <v/>
      </c>
      <c r="E6" t="str">
        <f>IF(DataSheet!B7&lt;&gt;0,DataSheet!B7,"")</f>
        <v/>
      </c>
      <c r="F6" t="str">
        <f>IF(DataSheet!F7&lt;&gt;0,DataSheet!F7,"")</f>
        <v/>
      </c>
      <c r="H6" t="str">
        <f t="shared" ref="H6:H69" si="0">IF(G6= 0,"",G6*E6)</f>
        <v/>
      </c>
    </row>
    <row r="7" spans="1:10" ht="46.5" customHeight="1" x14ac:dyDescent="0.3">
      <c r="A7" s="5" t="str">
        <f>IF(DataSheet!A8&lt;&gt;0,DataSheet!A8,"")</f>
        <v/>
      </c>
      <c r="B7" s="4" t="str">
        <f>IF(DataSheet!D8&lt;&gt;0,DataSheet!D8,"")</f>
        <v/>
      </c>
      <c r="C7" s="4" t="str">
        <f>IF(DataSheet!E8&lt;&gt;0,DataSheet!E8,"")</f>
        <v/>
      </c>
      <c r="D7" s="5" t="str">
        <f>IF(A7="","",IF(DataSheet!J8=0,"פריט ללא הבהרה",DataSheet!J8))</f>
        <v/>
      </c>
      <c r="E7" t="str">
        <f>IF(DataSheet!B8&lt;&gt;0,DataSheet!B8,"")</f>
        <v/>
      </c>
      <c r="F7" t="str">
        <f>IF(DataSheet!F8&lt;&gt;0,DataSheet!F8,"")</f>
        <v/>
      </c>
      <c r="H7" t="str">
        <f t="shared" si="0"/>
        <v/>
      </c>
    </row>
    <row r="8" spans="1:10" ht="46.5" customHeight="1" x14ac:dyDescent="0.3">
      <c r="A8" s="5" t="str">
        <f>IF(DataSheet!A9&lt;&gt;0,DataSheet!A9,"")</f>
        <v/>
      </c>
      <c r="B8" s="4" t="str">
        <f>IF(DataSheet!D9&lt;&gt;0,DataSheet!D9,"")</f>
        <v/>
      </c>
      <c r="C8" s="4" t="str">
        <f>IF(DataSheet!E9&lt;&gt;0,DataSheet!E9,"")</f>
        <v/>
      </c>
      <c r="D8" s="5" t="str">
        <f>IF(A8="","",IF(DataSheet!J9=0,"פריט ללא הבהרה",DataSheet!J9))</f>
        <v/>
      </c>
      <c r="E8" t="str">
        <f>IF(DataSheet!B9&lt;&gt;0,DataSheet!B9,"")</f>
        <v/>
      </c>
      <c r="F8" t="str">
        <f>IF(DataSheet!F9&lt;&gt;0,DataSheet!F9,"")</f>
        <v/>
      </c>
      <c r="H8" t="str">
        <f t="shared" si="0"/>
        <v/>
      </c>
    </row>
    <row r="9" spans="1:10" ht="46.5" customHeight="1" x14ac:dyDescent="0.3">
      <c r="A9" s="5" t="str">
        <f>IF(DataSheet!A10&lt;&gt;0,DataSheet!A10,"")</f>
        <v/>
      </c>
      <c r="B9" s="4" t="str">
        <f>IF(DataSheet!D10&lt;&gt;0,DataSheet!D10,"")</f>
        <v/>
      </c>
      <c r="C9" s="4" t="str">
        <f>IF(DataSheet!E10&lt;&gt;0,DataSheet!E10,"")</f>
        <v/>
      </c>
      <c r="D9" s="5" t="str">
        <f>IF(A9="","",IF(DataSheet!J10=0,"פריט ללא הבהרה",DataSheet!J10))</f>
        <v/>
      </c>
      <c r="E9" t="str">
        <f>IF(DataSheet!B10&lt;&gt;0,DataSheet!B10,"")</f>
        <v/>
      </c>
      <c r="F9" t="str">
        <f>IF(DataSheet!F10&lt;&gt;0,DataSheet!F10,"")</f>
        <v/>
      </c>
      <c r="H9" t="str">
        <f t="shared" si="0"/>
        <v/>
      </c>
    </row>
    <row r="10" spans="1:10" ht="46.5" customHeight="1" x14ac:dyDescent="0.3">
      <c r="A10" s="5" t="str">
        <f>IF(DataSheet!A11&lt;&gt;0,DataSheet!A11,"")</f>
        <v/>
      </c>
      <c r="B10" s="4" t="str">
        <f>IF(DataSheet!D11&lt;&gt;0,DataSheet!D11,"")</f>
        <v/>
      </c>
      <c r="C10" s="4" t="str">
        <f>IF(DataSheet!E11&lt;&gt;0,DataSheet!E11,"")</f>
        <v/>
      </c>
      <c r="D10" s="5" t="str">
        <f>IF(A10="","",IF(DataSheet!J11=0,"פריט ללא הבהרה",DataSheet!J11))</f>
        <v/>
      </c>
      <c r="E10" t="str">
        <f>IF(DataSheet!B11&lt;&gt;0,DataSheet!B11,"")</f>
        <v/>
      </c>
      <c r="F10" t="str">
        <f>IF(DataSheet!F11&lt;&gt;0,DataSheet!F11,"")</f>
        <v/>
      </c>
      <c r="H10" t="str">
        <f t="shared" si="0"/>
        <v/>
      </c>
    </row>
    <row r="11" spans="1:10" ht="46.5" customHeight="1" x14ac:dyDescent="0.3">
      <c r="A11" s="5" t="str">
        <f>IF(DataSheet!A12&lt;&gt;0,DataSheet!A12,"")</f>
        <v/>
      </c>
      <c r="B11" s="4" t="str">
        <f>IF(DataSheet!D12&lt;&gt;0,DataSheet!D12,"")</f>
        <v/>
      </c>
      <c r="C11" s="4" t="str">
        <f>IF(DataSheet!E12&lt;&gt;0,DataSheet!E12,"")</f>
        <v/>
      </c>
      <c r="D11" s="5" t="str">
        <f>IF(A11="","",IF(DataSheet!J12=0,"פריט ללא הבהרה",DataSheet!J12))</f>
        <v/>
      </c>
      <c r="E11" t="str">
        <f>IF(DataSheet!B12&lt;&gt;0,DataSheet!B12,"")</f>
        <v/>
      </c>
      <c r="F11" t="str">
        <f>IF(DataSheet!F12&lt;&gt;0,DataSheet!F12,"")</f>
        <v/>
      </c>
      <c r="H11" t="str">
        <f t="shared" si="0"/>
        <v/>
      </c>
    </row>
    <row r="12" spans="1:10" ht="46.5" customHeight="1" x14ac:dyDescent="0.3">
      <c r="A12" s="5" t="str">
        <f>IF(DataSheet!A13&lt;&gt;0,DataSheet!A13,"")</f>
        <v/>
      </c>
      <c r="B12" s="4" t="str">
        <f>IF(DataSheet!D13&lt;&gt;0,DataSheet!D13,"")</f>
        <v/>
      </c>
      <c r="C12" s="4" t="str">
        <f>IF(DataSheet!E13&lt;&gt;0,DataSheet!E13,"")</f>
        <v/>
      </c>
      <c r="D12" s="5" t="str">
        <f>IF(A12="","",IF(DataSheet!J13=0,"פריט ללא הבהרה",DataSheet!J13))</f>
        <v/>
      </c>
      <c r="E12" t="str">
        <f>IF(DataSheet!B13&lt;&gt;0,DataSheet!B13,"")</f>
        <v/>
      </c>
      <c r="F12" t="str">
        <f>IF(DataSheet!F13&lt;&gt;0,DataSheet!F13,"")</f>
        <v/>
      </c>
      <c r="H12" t="str">
        <f t="shared" si="0"/>
        <v/>
      </c>
    </row>
    <row r="13" spans="1:10" ht="46.5" customHeight="1" x14ac:dyDescent="0.3">
      <c r="A13" s="5" t="str">
        <f>IF(DataSheet!A14&lt;&gt;0,DataSheet!A14,"")</f>
        <v/>
      </c>
      <c r="B13" s="4" t="str">
        <f>IF(DataSheet!D14&lt;&gt;0,DataSheet!D14,"")</f>
        <v/>
      </c>
      <c r="C13" s="4" t="str">
        <f>IF(DataSheet!E14&lt;&gt;0,DataSheet!E14,"")</f>
        <v/>
      </c>
      <c r="D13" s="5" t="str">
        <f>IF(A13="","",IF(DataSheet!J14=0,"פריט ללא הבהרה",DataSheet!J14))</f>
        <v/>
      </c>
      <c r="E13" t="str">
        <f>IF(DataSheet!B14&lt;&gt;0,DataSheet!B14,"")</f>
        <v/>
      </c>
      <c r="F13" t="str">
        <f>IF(DataSheet!F14&lt;&gt;0,DataSheet!F14,"")</f>
        <v/>
      </c>
      <c r="H13" t="str">
        <f t="shared" si="0"/>
        <v/>
      </c>
    </row>
    <row r="14" spans="1:10" ht="46.5" customHeight="1" x14ac:dyDescent="0.3">
      <c r="A14" s="5" t="str">
        <f>IF(DataSheet!A15&lt;&gt;0,DataSheet!A15,"")</f>
        <v/>
      </c>
      <c r="B14" s="4" t="str">
        <f>IF(DataSheet!D15&lt;&gt;0,DataSheet!D15,"")</f>
        <v/>
      </c>
      <c r="C14" s="4" t="str">
        <f>IF(DataSheet!E15&lt;&gt;0,DataSheet!E15,"")</f>
        <v/>
      </c>
      <c r="D14" s="5" t="str">
        <f>IF(A14="","",IF(DataSheet!J15=0,"פריט ללא הבהרה",DataSheet!J15))</f>
        <v/>
      </c>
      <c r="E14" t="str">
        <f>IF(DataSheet!B15&lt;&gt;0,DataSheet!B15,"")</f>
        <v/>
      </c>
      <c r="F14" t="str">
        <f>IF(DataSheet!F15&lt;&gt;0,DataSheet!F15,"")</f>
        <v/>
      </c>
      <c r="H14" t="str">
        <f t="shared" si="0"/>
        <v/>
      </c>
    </row>
    <row r="15" spans="1:10" ht="46.5" customHeight="1" x14ac:dyDescent="0.3">
      <c r="A15" s="5" t="str">
        <f>IF(DataSheet!A16&lt;&gt;0,DataSheet!A16,"")</f>
        <v/>
      </c>
      <c r="B15" s="4" t="str">
        <f>IF(DataSheet!D16&lt;&gt;0,DataSheet!D16,"")</f>
        <v/>
      </c>
      <c r="C15" s="4" t="str">
        <f>IF(DataSheet!E16&lt;&gt;0,DataSheet!E16,"")</f>
        <v/>
      </c>
      <c r="D15" s="5" t="str">
        <f>IF(A15="","",IF(DataSheet!J16=0,"פריט ללא הבהרה",DataSheet!J16))</f>
        <v/>
      </c>
      <c r="E15" t="str">
        <f>IF(DataSheet!B16&lt;&gt;0,DataSheet!B16,"")</f>
        <v/>
      </c>
      <c r="F15" t="str">
        <f>IF(DataSheet!F16&lt;&gt;0,DataSheet!F16,"")</f>
        <v/>
      </c>
      <c r="H15" t="str">
        <f t="shared" si="0"/>
        <v/>
      </c>
    </row>
    <row r="16" spans="1:10" ht="46.5" customHeight="1" x14ac:dyDescent="0.3">
      <c r="A16" s="5" t="str">
        <f>IF(DataSheet!A17&lt;&gt;0,DataSheet!A17,"")</f>
        <v/>
      </c>
      <c r="B16" s="4" t="str">
        <f>IF(DataSheet!D17&lt;&gt;0,DataSheet!D17,"")</f>
        <v/>
      </c>
      <c r="C16" s="4" t="str">
        <f>IF(DataSheet!E17&lt;&gt;0,DataSheet!E17,"")</f>
        <v/>
      </c>
      <c r="D16" s="5" t="str">
        <f>IF(A16="","",IF(DataSheet!J17=0,"פריט ללא הבהרה",DataSheet!J17))</f>
        <v/>
      </c>
      <c r="E16" t="str">
        <f>IF(DataSheet!B17&lt;&gt;0,DataSheet!B17,"")</f>
        <v/>
      </c>
      <c r="F16" t="str">
        <f>IF(DataSheet!F17&lt;&gt;0,DataSheet!F17,"")</f>
        <v/>
      </c>
      <c r="H16" t="str">
        <f t="shared" si="0"/>
        <v/>
      </c>
    </row>
    <row r="17" spans="1:8" ht="46.5" customHeight="1" x14ac:dyDescent="0.3">
      <c r="A17" s="5" t="str">
        <f>IF(DataSheet!A18&lt;&gt;0,DataSheet!A18,"")</f>
        <v/>
      </c>
      <c r="B17" s="4" t="str">
        <f>IF(DataSheet!D18&lt;&gt;0,DataSheet!D18,"")</f>
        <v/>
      </c>
      <c r="C17" s="4" t="str">
        <f>IF(DataSheet!E18&lt;&gt;0,DataSheet!E18,"")</f>
        <v/>
      </c>
      <c r="D17" s="5" t="str">
        <f>IF(A17="","",IF(DataSheet!J18=0,"פריט ללא הבהרה",DataSheet!J18))</f>
        <v/>
      </c>
      <c r="E17" t="str">
        <f>IF(DataSheet!B18&lt;&gt;0,DataSheet!B18,"")</f>
        <v/>
      </c>
      <c r="F17" t="str">
        <f>IF(DataSheet!F18&lt;&gt;0,DataSheet!F18,"")</f>
        <v/>
      </c>
      <c r="H17" t="str">
        <f t="shared" si="0"/>
        <v/>
      </c>
    </row>
    <row r="18" spans="1:8" ht="46.5" customHeight="1" x14ac:dyDescent="0.3">
      <c r="A18" s="5" t="str">
        <f>IF(DataSheet!A19&lt;&gt;0,DataSheet!A19,"")</f>
        <v/>
      </c>
      <c r="B18" s="4" t="str">
        <f>IF(DataSheet!D19&lt;&gt;0,DataSheet!D19,"")</f>
        <v/>
      </c>
      <c r="C18" s="4" t="str">
        <f>IF(DataSheet!E19&lt;&gt;0,DataSheet!E19,"")</f>
        <v/>
      </c>
      <c r="D18" s="5" t="str">
        <f>IF(A18="","",IF(DataSheet!J19=0,"פריט ללא הבהרה",DataSheet!J19))</f>
        <v/>
      </c>
      <c r="E18" t="str">
        <f>IF(DataSheet!B19&lt;&gt;0,DataSheet!B19,"")</f>
        <v/>
      </c>
      <c r="F18" t="str">
        <f>IF(DataSheet!F19&lt;&gt;0,DataSheet!F19,"")</f>
        <v/>
      </c>
      <c r="H18" t="str">
        <f t="shared" si="0"/>
        <v/>
      </c>
    </row>
    <row r="19" spans="1:8" ht="46.5" customHeight="1" x14ac:dyDescent="0.3">
      <c r="A19" s="5" t="str">
        <f>IF(DataSheet!A20&lt;&gt;0,DataSheet!A20,"")</f>
        <v/>
      </c>
      <c r="B19" s="4" t="str">
        <f>IF(DataSheet!D20&lt;&gt;0,DataSheet!D20,"")</f>
        <v/>
      </c>
      <c r="C19" s="4" t="str">
        <f>IF(DataSheet!E20&lt;&gt;0,DataSheet!E20,"")</f>
        <v/>
      </c>
      <c r="D19" s="5" t="str">
        <f>IF(A19="","",IF(DataSheet!J20=0,"פריט ללא הבהרה",DataSheet!J20))</f>
        <v/>
      </c>
      <c r="E19" t="str">
        <f>IF(DataSheet!B20&lt;&gt;0,DataSheet!B20,"")</f>
        <v/>
      </c>
      <c r="F19" t="str">
        <f>IF(DataSheet!F20&lt;&gt;0,DataSheet!F20,"")</f>
        <v/>
      </c>
      <c r="H19" t="str">
        <f t="shared" si="0"/>
        <v/>
      </c>
    </row>
    <row r="20" spans="1:8" ht="46.5" customHeight="1" x14ac:dyDescent="0.3">
      <c r="A20" s="5" t="str">
        <f>IF(DataSheet!A21&lt;&gt;0,DataSheet!A21,"")</f>
        <v/>
      </c>
      <c r="B20" s="4" t="str">
        <f>IF(DataSheet!D21&lt;&gt;0,DataSheet!D21,"")</f>
        <v/>
      </c>
      <c r="C20" s="4" t="str">
        <f>IF(DataSheet!E21&lt;&gt;0,DataSheet!E21,"")</f>
        <v/>
      </c>
      <c r="D20" s="5" t="str">
        <f>IF(A20="","",IF(DataSheet!J21=0,"פריט ללא הבהרה",DataSheet!J21))</f>
        <v/>
      </c>
      <c r="E20" t="str">
        <f>IF(DataSheet!B21&lt;&gt;0,DataSheet!B21,"")</f>
        <v/>
      </c>
      <c r="F20" t="str">
        <f>IF(DataSheet!F21&lt;&gt;0,DataSheet!F21,"")</f>
        <v/>
      </c>
      <c r="H20" t="str">
        <f t="shared" si="0"/>
        <v/>
      </c>
    </row>
    <row r="21" spans="1:8" ht="46.5" customHeight="1" x14ac:dyDescent="0.3">
      <c r="A21" s="5" t="str">
        <f>IF(DataSheet!A22&lt;&gt;0,DataSheet!A22,"")</f>
        <v/>
      </c>
      <c r="B21" s="4" t="str">
        <f>IF(DataSheet!D22&lt;&gt;0,DataSheet!D22,"")</f>
        <v/>
      </c>
      <c r="C21" s="4" t="str">
        <f>IF(DataSheet!E22&lt;&gt;0,DataSheet!E22,"")</f>
        <v/>
      </c>
      <c r="D21" s="5" t="str">
        <f>IF(A21="","",IF(DataSheet!J22=0,"פריט ללא הבהרה",DataSheet!J22))</f>
        <v/>
      </c>
      <c r="E21" t="str">
        <f>IF(DataSheet!B22&lt;&gt;0,DataSheet!B22,"")</f>
        <v/>
      </c>
      <c r="F21" t="str">
        <f>IF(DataSheet!F22&lt;&gt;0,DataSheet!F22,"")</f>
        <v/>
      </c>
      <c r="H21" t="str">
        <f t="shared" si="0"/>
        <v/>
      </c>
    </row>
    <row r="22" spans="1:8" ht="46.5" customHeight="1" x14ac:dyDescent="0.3">
      <c r="A22" s="5" t="str">
        <f>IF(DataSheet!A23&lt;&gt;0,DataSheet!A23,"")</f>
        <v/>
      </c>
      <c r="B22" s="4" t="str">
        <f>IF(DataSheet!D23&lt;&gt;0,DataSheet!D23,"")</f>
        <v/>
      </c>
      <c r="C22" s="4" t="str">
        <f>IF(DataSheet!E23&lt;&gt;0,DataSheet!E23,"")</f>
        <v/>
      </c>
      <c r="D22" s="5" t="str">
        <f>IF(A22="","",IF(DataSheet!J23=0,"פריט ללא הבהרה",DataSheet!J23))</f>
        <v/>
      </c>
      <c r="E22" t="str">
        <f>IF(DataSheet!B23&lt;&gt;0,DataSheet!B23,"")</f>
        <v/>
      </c>
      <c r="F22" t="str">
        <f>IF(DataSheet!F23&lt;&gt;0,DataSheet!F23,"")</f>
        <v/>
      </c>
      <c r="H22" t="str">
        <f t="shared" si="0"/>
        <v/>
      </c>
    </row>
    <row r="23" spans="1:8" ht="46.5" customHeight="1" x14ac:dyDescent="0.3">
      <c r="A23" s="5" t="str">
        <f>IF(DataSheet!A24&lt;&gt;0,DataSheet!A24,"")</f>
        <v/>
      </c>
      <c r="B23" s="4" t="str">
        <f>IF(DataSheet!D24&lt;&gt;0,DataSheet!D24,"")</f>
        <v/>
      </c>
      <c r="C23" s="4" t="str">
        <f>IF(DataSheet!E24&lt;&gt;0,DataSheet!E24,"")</f>
        <v/>
      </c>
      <c r="D23" s="5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H23" t="str">
        <f t="shared" si="0"/>
        <v/>
      </c>
    </row>
    <row r="24" spans="1:8" ht="46.5" customHeight="1" x14ac:dyDescent="0.3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3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3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3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3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3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3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3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3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3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3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3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3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3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3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3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3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3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3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3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3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3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3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3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3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3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3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3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3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3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3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3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3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3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3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3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3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3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3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3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3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3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3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3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3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3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3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3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3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3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3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3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3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3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3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3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3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3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3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3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3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3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3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3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3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3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3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3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3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3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3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3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3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3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3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3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3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3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3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3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3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3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3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3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3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3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3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3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3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3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3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3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3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3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3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3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3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3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3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3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3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3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3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3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3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3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3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3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3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3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3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3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3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3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3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3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3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3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3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3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3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3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3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3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3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3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3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3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3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3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3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3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3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3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3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3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3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3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3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3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3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3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3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3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3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3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3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3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3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3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3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3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3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3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3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3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3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3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3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3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3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3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3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3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3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3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3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3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3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3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3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3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3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3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3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3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3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3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3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3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3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3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3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3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3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3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3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3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3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3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3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3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3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3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3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3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3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3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3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3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3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3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3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3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3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3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3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3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3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3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3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3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3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3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3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3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3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3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3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3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3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3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3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3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3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3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3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3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3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3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3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3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3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3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3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3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3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3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3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3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3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3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3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3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3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3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3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3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3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3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3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3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3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3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3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3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3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3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3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3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3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3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3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3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3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3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3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3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3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3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3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3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3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3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3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3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3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3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3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3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3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3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3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3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3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3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3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3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3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3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3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3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3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3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3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3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3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3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3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3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3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3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3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3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3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3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3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3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3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3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3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3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3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3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3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3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3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3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3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3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3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3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3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3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3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3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3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3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3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3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3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3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3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3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3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3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3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3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3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3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3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3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3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3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3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3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3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3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3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3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3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3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3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3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3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3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3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3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3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3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3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3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3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3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3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3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3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3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3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3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3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3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3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3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3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3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3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3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3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3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3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3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3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3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3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3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3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3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3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3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3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3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3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3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3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3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3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3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3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3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3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3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3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3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3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3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3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3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3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3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3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3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3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3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3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3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3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3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3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3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3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3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3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3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3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3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3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3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3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3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3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3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3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3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3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3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3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3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3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3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3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3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3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3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3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3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3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3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3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3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3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3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3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3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3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3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3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3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3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3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3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3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3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3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3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3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3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3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3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3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3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3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3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3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3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3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3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3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3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3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3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3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3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3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3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3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3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3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3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3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3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3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3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3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3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3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3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3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3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3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3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3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3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3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3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3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3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3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3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3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3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3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3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3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3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3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3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3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3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3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3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3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3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3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3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3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3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3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3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3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3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3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3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3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3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3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3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3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3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3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3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3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3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3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3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3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3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3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3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3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3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3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3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3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3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3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3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3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3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3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3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3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3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3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3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3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3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3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3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3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3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3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3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3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3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3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3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3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3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3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3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3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3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3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3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3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3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3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3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3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3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3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3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3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3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3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3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3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3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3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3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3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3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3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3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3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3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3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3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3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3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3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3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3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3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3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3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3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3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3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3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3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3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3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3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3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3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3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3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3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3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3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3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3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3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3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3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3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3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3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3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3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3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3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3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3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3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3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3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3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3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3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3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3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3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3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3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3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3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3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3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3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3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3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3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3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3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3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3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3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3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3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3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3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3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3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3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3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3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3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3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3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3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3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3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3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3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3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3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3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3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3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3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3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3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3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3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3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3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3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3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3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3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3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3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3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3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3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3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3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3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3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3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3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3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3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3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3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3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3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3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3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3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3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3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3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3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3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3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3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3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3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3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3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3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3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3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3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3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3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3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3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3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3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3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3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3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3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3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3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3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3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3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3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3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3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3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3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3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3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3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3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3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3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3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3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3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3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3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3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3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3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3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3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3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3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3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3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3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3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3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3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3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3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3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3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3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3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3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3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3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3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3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3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3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3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3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3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3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3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3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3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3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3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3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3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3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3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3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3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3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3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3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3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3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3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3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3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3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3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3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3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3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3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3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3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3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3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3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3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3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3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3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3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3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3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3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3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3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3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3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3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3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3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3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3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3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3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3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3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3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3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3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3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3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3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3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3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3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3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3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3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3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3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3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3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3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3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3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3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3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3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3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3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3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3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3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3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3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3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3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3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3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3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3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3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3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3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3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3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3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3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3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3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3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3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3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3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3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3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3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3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3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3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3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3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3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3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3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3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3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3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3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3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3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3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3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3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3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3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3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3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3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3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3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3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3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3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3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3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3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3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3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3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3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3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3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3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3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3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3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3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3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3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3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3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3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3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3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3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3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3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3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3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3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3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3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3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3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3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3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3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3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3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3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3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3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3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3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3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3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3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3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3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3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3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3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3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3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3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3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3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3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3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3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3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3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3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3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3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3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3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3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3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3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3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3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3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3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3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3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3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3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3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3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3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3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3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3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3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3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B6"/>
  <sheetViews>
    <sheetView rightToLeft="1" workbookViewId="0">
      <selection activeCell="B2" sqref="B2"/>
    </sheetView>
  </sheetViews>
  <sheetFormatPr defaultRowHeight="14" x14ac:dyDescent="0.3"/>
  <cols>
    <col min="1" max="1" width="5.5" bestFit="1" customWidth="1"/>
    <col min="2" max="2" width="12.75" bestFit="1" customWidth="1"/>
    <col min="3" max="3" width="9.83203125" bestFit="1" customWidth="1"/>
    <col min="4" max="4" width="9.58203125" bestFit="1" customWidth="1"/>
    <col min="5" max="5" width="15" bestFit="1" customWidth="1"/>
    <col min="6" max="6" width="10.83203125" bestFit="1" customWidth="1"/>
    <col min="7" max="7" width="13.83203125" bestFit="1" customWidth="1"/>
    <col min="8" max="8" width="16.3320312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3203125" bestFit="1" customWidth="1"/>
    <col min="15" max="15" width="9.83203125" bestFit="1" customWidth="1"/>
    <col min="16" max="16" width="10.08203125" bestFit="1" customWidth="1"/>
    <col min="17" max="17" width="13.08203125" bestFit="1" customWidth="1"/>
    <col min="18" max="18" width="9.83203125" bestFit="1" customWidth="1"/>
    <col min="19" max="19" width="15.75" bestFit="1" customWidth="1"/>
    <col min="20" max="20" width="10.08203125" bestFit="1" customWidth="1"/>
    <col min="21" max="21" width="17.25" bestFit="1" customWidth="1"/>
    <col min="22" max="22" width="18.08203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3203125" bestFit="1" customWidth="1"/>
    <col min="28" max="28" width="11.5" bestFit="1" customWidth="1"/>
    <col min="29" max="29" width="12" bestFit="1" customWidth="1"/>
    <col min="31" max="31" width="9.83203125" bestFit="1" customWidth="1"/>
    <col min="32" max="32" width="8.83203125" bestFit="1" customWidth="1"/>
    <col min="33" max="33" width="10.75" bestFit="1" customWidth="1"/>
    <col min="34" max="34" width="12.75" bestFit="1" customWidth="1"/>
    <col min="35" max="35" width="14.08203125" bestFit="1" customWidth="1"/>
    <col min="36" max="36" width="15.25" bestFit="1" customWidth="1"/>
    <col min="37" max="37" width="9.83203125" bestFit="1" customWidth="1"/>
    <col min="38" max="38" width="9.5" bestFit="1" customWidth="1"/>
    <col min="39" max="39" width="9.58203125" bestFit="1" customWidth="1"/>
    <col min="40" max="40" width="14.58203125" bestFit="1" customWidth="1"/>
    <col min="41" max="41" width="13.83203125" bestFit="1" customWidth="1"/>
    <col min="43" max="43" width="12.33203125" bestFit="1" customWidth="1"/>
    <col min="44" max="44" width="7.25" bestFit="1" customWidth="1"/>
    <col min="45" max="45" width="10.33203125" bestFit="1" customWidth="1"/>
    <col min="46" max="46" width="18" bestFit="1" customWidth="1"/>
    <col min="47" max="47" width="14.83203125" bestFit="1" customWidth="1"/>
    <col min="48" max="48" width="12.08203125" bestFit="1" customWidth="1"/>
    <col min="49" max="49" width="7.58203125" bestFit="1" customWidth="1"/>
    <col min="50" max="50" width="11.83203125" bestFit="1" customWidth="1"/>
    <col min="51" max="51" width="9.83203125" bestFit="1" customWidth="1"/>
    <col min="52" max="52" width="13.08203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3203125" bestFit="1" customWidth="1"/>
    <col min="59" max="59" width="16.75" bestFit="1" customWidth="1"/>
    <col min="60" max="60" width="11.58203125" bestFit="1" customWidth="1"/>
    <col min="61" max="61" width="17.5" bestFit="1" customWidth="1"/>
    <col min="62" max="62" width="15.5" bestFit="1" customWidth="1"/>
    <col min="63" max="63" width="16.08203125" bestFit="1" customWidth="1"/>
    <col min="64" max="64" width="15.58203125" bestFit="1" customWidth="1"/>
    <col min="65" max="65" width="16.83203125" bestFit="1" customWidth="1"/>
    <col min="66" max="66" width="16.5" bestFit="1" customWidth="1"/>
    <col min="67" max="67" width="15.08203125" bestFit="1" customWidth="1"/>
    <col min="68" max="68" width="12" bestFit="1" customWidth="1"/>
    <col min="69" max="69" width="9.08203125" bestFit="1" customWidth="1"/>
    <col min="70" max="70" width="12" bestFit="1" customWidth="1"/>
    <col min="71" max="71" width="13.58203125" bestFit="1" customWidth="1"/>
    <col min="72" max="72" width="15.75" bestFit="1" customWidth="1"/>
    <col min="73" max="73" width="9.25" bestFit="1" customWidth="1"/>
    <col min="74" max="74" width="12.08203125" bestFit="1" customWidth="1"/>
    <col min="75" max="75" width="9.83203125" bestFit="1" customWidth="1"/>
    <col min="76" max="76" width="11.5" bestFit="1" customWidth="1"/>
    <col min="77" max="77" width="8.33203125" bestFit="1" customWidth="1"/>
    <col min="79" max="79" width="10.58203125" bestFit="1" customWidth="1"/>
    <col min="80" max="80" width="11.75" bestFit="1" customWidth="1"/>
    <col min="81" max="81" width="11.33203125" bestFit="1" customWidth="1"/>
    <col min="82" max="82" width="7.08203125" bestFit="1" customWidth="1"/>
    <col min="83" max="83" width="6.83203125" bestFit="1" customWidth="1"/>
    <col min="84" max="84" width="13.08203125" bestFit="1" customWidth="1"/>
    <col min="85" max="85" width="16.3320312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3203125" bestFit="1" customWidth="1"/>
  </cols>
  <sheetData>
    <row r="1" spans="1:106" x14ac:dyDescent="0.3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</row>
    <row r="2" spans="1:106" x14ac:dyDescent="0.3">
      <c r="A2" s="1" t="s">
        <v>175</v>
      </c>
      <c r="B2" t="s">
        <v>176</v>
      </c>
      <c r="C2" s="11">
        <v>38</v>
      </c>
      <c r="D2" t="s">
        <v>177</v>
      </c>
      <c r="I2" t="s">
        <v>178</v>
      </c>
      <c r="J2" t="s">
        <v>179</v>
      </c>
      <c r="M2" t="s">
        <v>180</v>
      </c>
      <c r="S2" t="s">
        <v>181</v>
      </c>
      <c r="T2" t="s">
        <v>182</v>
      </c>
      <c r="U2" t="s">
        <v>183</v>
      </c>
      <c r="V2" t="s">
        <v>184</v>
      </c>
      <c r="Y2" t="s">
        <v>185</v>
      </c>
      <c r="Z2" t="s">
        <v>186</v>
      </c>
      <c r="AB2" t="s">
        <v>187</v>
      </c>
      <c r="AC2" t="s">
        <v>188</v>
      </c>
      <c r="AD2" s="11">
        <v>345000</v>
      </c>
      <c r="AE2" t="s">
        <v>189</v>
      </c>
      <c r="AF2" t="s">
        <v>190</v>
      </c>
      <c r="AG2" t="s">
        <v>191</v>
      </c>
      <c r="AH2" t="s">
        <v>192</v>
      </c>
      <c r="AL2" t="s">
        <v>193</v>
      </c>
      <c r="AM2" t="s">
        <v>194</v>
      </c>
      <c r="AN2" t="s">
        <v>182</v>
      </c>
      <c r="AQ2" s="11">
        <v>2</v>
      </c>
      <c r="AR2" t="s">
        <v>195</v>
      </c>
      <c r="AS2" s="11">
        <v>4</v>
      </c>
      <c r="AT2" t="s">
        <v>196</v>
      </c>
      <c r="BE2" t="s">
        <v>197</v>
      </c>
      <c r="BG2" t="s">
        <v>198</v>
      </c>
      <c r="BI2" t="s">
        <v>199</v>
      </c>
      <c r="BK2" t="s">
        <v>200</v>
      </c>
      <c r="BL2" t="s">
        <v>201</v>
      </c>
      <c r="BQ2" t="s">
        <v>202</v>
      </c>
      <c r="BS2" t="s">
        <v>203</v>
      </c>
      <c r="BV2" t="s">
        <v>204</v>
      </c>
      <c r="CA2" s="11">
        <v>3</v>
      </c>
      <c r="CB2" t="s">
        <v>205</v>
      </c>
      <c r="CD2" t="s">
        <v>181</v>
      </c>
      <c r="CG2" s="11">
        <v>0</v>
      </c>
      <c r="CH2" t="s">
        <v>206</v>
      </c>
      <c r="CJ2" t="s">
        <v>180</v>
      </c>
      <c r="CM2" t="s">
        <v>180</v>
      </c>
      <c r="CN2" s="11">
        <v>0</v>
      </c>
      <c r="CO2" s="11">
        <v>403650</v>
      </c>
      <c r="CP2" s="11">
        <v>403650</v>
      </c>
      <c r="CQ2" t="s">
        <v>180</v>
      </c>
      <c r="CV2" t="s">
        <v>207</v>
      </c>
    </row>
    <row r="3" spans="1:106" x14ac:dyDescent="0.3">
      <c r="A3" s="1" t="s">
        <v>88</v>
      </c>
      <c r="B3" t="s">
        <v>89</v>
      </c>
      <c r="C3" t="s">
        <v>90</v>
      </c>
      <c r="D3" t="s">
        <v>91</v>
      </c>
      <c r="E3" t="s">
        <v>208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209</v>
      </c>
      <c r="BT3" t="s">
        <v>210</v>
      </c>
      <c r="BU3" t="s">
        <v>211</v>
      </c>
      <c r="BV3" t="s">
        <v>212</v>
      </c>
      <c r="BW3" t="s">
        <v>213</v>
      </c>
      <c r="BX3" t="s">
        <v>214</v>
      </c>
      <c r="BY3" t="s">
        <v>215</v>
      </c>
      <c r="BZ3" t="s">
        <v>216</v>
      </c>
      <c r="CA3" t="s">
        <v>217</v>
      </c>
    </row>
    <row r="4" spans="1:106" x14ac:dyDescent="0.3">
      <c r="A4" s="1" t="s">
        <v>218</v>
      </c>
      <c r="C4" t="s">
        <v>206</v>
      </c>
      <c r="D4" t="s">
        <v>219</v>
      </c>
      <c r="E4" t="s">
        <v>201</v>
      </c>
      <c r="F4" t="s">
        <v>220</v>
      </c>
      <c r="G4" t="s">
        <v>221</v>
      </c>
      <c r="J4" t="s">
        <v>222</v>
      </c>
      <c r="K4" t="s">
        <v>191</v>
      </c>
      <c r="M4" t="s">
        <v>223</v>
      </c>
      <c r="N4" t="s">
        <v>224</v>
      </c>
      <c r="O4" t="s">
        <v>197</v>
      </c>
      <c r="P4" t="s">
        <v>225</v>
      </c>
      <c r="Q4" t="s">
        <v>226</v>
      </c>
      <c r="R4" t="s">
        <v>227</v>
      </c>
      <c r="V4" t="s">
        <v>228</v>
      </c>
      <c r="W4" t="s">
        <v>229</v>
      </c>
      <c r="X4" t="s">
        <v>198</v>
      </c>
      <c r="Y4" t="s">
        <v>230</v>
      </c>
      <c r="Z4" t="s">
        <v>231</v>
      </c>
      <c r="AD4" s="11">
        <v>0</v>
      </c>
      <c r="AF4" t="s">
        <v>232</v>
      </c>
      <c r="AI4" s="1">
        <v>0</v>
      </c>
      <c r="AQ4" s="11">
        <v>0</v>
      </c>
      <c r="AR4" s="11">
        <v>23669</v>
      </c>
      <c r="AS4" s="11">
        <v>200000</v>
      </c>
      <c r="AU4" t="s">
        <v>221</v>
      </c>
      <c r="AV4" t="s">
        <v>191</v>
      </c>
      <c r="AW4" t="s">
        <v>180</v>
      </c>
      <c r="AX4" t="s">
        <v>233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180</v>
      </c>
      <c r="BU4" s="11">
        <v>0</v>
      </c>
      <c r="BX4" t="s">
        <v>234</v>
      </c>
      <c r="BY4" t="s">
        <v>235</v>
      </c>
      <c r="BZ4" t="s">
        <v>236</v>
      </c>
      <c r="CA4" s="11">
        <v>0</v>
      </c>
    </row>
    <row r="5" spans="1:106" x14ac:dyDescent="0.3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6" x14ac:dyDescent="0.3">
      <c r="A6" s="1" t="s">
        <v>237</v>
      </c>
      <c r="B6" s="11">
        <v>1</v>
      </c>
      <c r="C6" s="11">
        <v>200000</v>
      </c>
      <c r="D6" t="s">
        <v>206</v>
      </c>
      <c r="E6" t="s">
        <v>206</v>
      </c>
      <c r="F6" t="s">
        <v>238</v>
      </c>
      <c r="G6" s="11">
        <v>200000</v>
      </c>
      <c r="H6" t="s">
        <v>191</v>
      </c>
      <c r="I6" s="11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ליאת שרון</cp:lastModifiedBy>
  <dcterms:created xsi:type="dcterms:W3CDTF">2022-02-08T14:14:28Z</dcterms:created>
  <dcterms:modified xsi:type="dcterms:W3CDTF">2024-06-05T05:57:44Z</dcterms:modified>
</cp:coreProperties>
</file>